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heck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MMM YYYY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2"/>
    </font>
    <font>
      <name val="Arial"/>
      <b val="1"/>
      <color rgb="00FFFFFF"/>
      <sz val="11"/>
    </font>
    <font>
      <name val="Arial"/>
      <sz val="11"/>
    </font>
    <font>
      <name val="Arial"/>
      <i val="1"/>
      <color rgb="006B7780"/>
      <sz val="11"/>
    </font>
    <font>
      <name val="Arial"/>
      <b val="1"/>
      <sz val="13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080F12"/>
      </patternFill>
    </fill>
    <fill>
      <patternFill patternType="solid">
        <fgColor rgb="00EEF0F1"/>
      </patternFill>
    </fill>
  </fills>
  <borders count="2">
    <border>
      <left/>
      <right/>
      <top/>
      <bottom/>
      <diagonal/>
    </border>
    <border>
      <left style="thin">
        <color rgb="00D0D4D7"/>
      </left>
      <right style="thin">
        <color rgb="00D0D4D7"/>
      </right>
      <top style="thin">
        <color rgb="00D0D4D7"/>
      </top>
      <bottom style="thin">
        <color rgb="00D0D4D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0" fontId="6" fillId="0" borderId="0" pivotButton="0" quotePrefix="0" xfId="0"/>
    <xf numFmtId="0" fontId="7" fillId="0" borderId="1" applyAlignment="1" pivotButton="0" quotePrefix="0" xfId="0">
      <alignment horizontal="center" vertical="center"/>
    </xf>
    <xf numFmtId="9" fontId="4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/>
    </xf>
    <xf numFmtId="9" fontId="4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How to use this sheet</t>
        </is>
      </c>
    </row>
    <row r="3">
      <c r="A3" s="2" t="inlineStr">
        <is>
          <t>1. Replace [category], [city], [business name] (and any other square brackets) with your business's details.</t>
        </is>
      </c>
    </row>
    <row r="4">
      <c r="A4" s="2" t="inlineStr">
        <is>
          <t>2. Open a new chat for each question.</t>
        </is>
      </c>
    </row>
    <row r="5">
      <c r="A5" s="2" t="inlineStr">
        <is>
          <t>3. Use a temporary chat or stay logged out.</t>
        </is>
      </c>
    </row>
    <row r="6">
      <c r="A6" s="2" t="inlineStr">
        <is>
          <t>4. Paste the question without changing it.</t>
        </is>
      </c>
    </row>
    <row r="7">
      <c r="A7" s="2" t="inlineStr">
        <is>
          <t>5. Repeat the check once a month.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58" customWidth="1" min="3" max="3"/>
    <col width="12" customWidth="1" min="4" max="4"/>
    <col width="12" customWidth="1" min="5" max="5"/>
    <col width="12" customWidth="1" min="6" max="6"/>
    <col width="10" customWidth="1" min="7" max="7"/>
    <col width="30" customWidth="1" min="8" max="8"/>
    <col width="32" customWidth="1" min="9" max="9"/>
    <col width="14" customWidth="1" min="10" max="10"/>
    <col width="26" customWidth="1" min="11" max="11"/>
  </cols>
  <sheetData>
    <row r="1" ht="24" customHeight="1">
      <c r="A1" s="3" t="inlineStr">
        <is>
          <t>#</t>
        </is>
      </c>
      <c r="B1" s="3" t="inlineStr">
        <is>
          <t>Group</t>
        </is>
      </c>
      <c r="C1" s="3" t="inlineStr">
        <is>
          <t>Question</t>
        </is>
      </c>
      <c r="D1" s="3" t="inlineStr">
        <is>
          <t>Date</t>
        </is>
      </c>
      <c r="E1" s="3" t="inlineStr">
        <is>
          <t>Engine</t>
        </is>
      </c>
      <c r="F1" s="3" t="inlineStr">
        <is>
          <t>Mentioned?</t>
        </is>
      </c>
      <c r="G1" s="3" t="inlineStr">
        <is>
          <t>Position</t>
        </is>
      </c>
      <c r="H1" s="3" t="inlineStr">
        <is>
          <t>Competitors mentioned</t>
        </is>
      </c>
      <c r="I1" s="3" t="inlineStr">
        <is>
          <t>Sources cited</t>
        </is>
      </c>
      <c r="J1" s="3" t="inlineStr">
        <is>
          <t>Description accurate?</t>
        </is>
      </c>
      <c r="K1" s="3" t="inlineStr">
        <is>
          <t>Notes</t>
        </is>
      </c>
    </row>
    <row r="2">
      <c r="A2" s="4" t="n">
        <v>1</v>
      </c>
      <c r="B2" s="5" t="inlineStr">
        <is>
          <t>Recommendation</t>
        </is>
      </c>
      <c r="C2" s="6" t="inlineStr">
        <is>
          <t>Which [category] company do you recommend in [city]?</t>
        </is>
      </c>
      <c r="D2" s="7" t="n"/>
      <c r="E2" s="4" t="n"/>
      <c r="F2" s="4" t="n"/>
      <c r="G2" s="4" t="n"/>
      <c r="H2" s="5" t="n"/>
      <c r="I2" s="5" t="n"/>
      <c r="J2" s="8" t="n"/>
      <c r="K2" s="5" t="n"/>
    </row>
    <row r="3">
      <c r="A3" s="4" t="n">
        <v>1</v>
      </c>
      <c r="B3" s="5" t="inlineStr">
        <is>
          <t>Recommendation</t>
        </is>
      </c>
      <c r="C3" s="9" t="inlineStr">
        <is>
          <t>(Run 2) Which [category] company do you recommend in [city]?</t>
        </is>
      </c>
      <c r="D3" s="7" t="n"/>
      <c r="E3" s="4" t="n"/>
      <c r="F3" s="4" t="n"/>
      <c r="G3" s="4" t="n"/>
      <c r="H3" s="5" t="n"/>
      <c r="I3" s="5" t="n"/>
      <c r="J3" s="8" t="n"/>
      <c r="K3" s="5" t="n"/>
    </row>
    <row r="4">
      <c r="A4" s="4" t="n">
        <v>2</v>
      </c>
      <c r="B4" s="5" t="inlineStr">
        <is>
          <t>Recommendation</t>
        </is>
      </c>
      <c r="C4" s="6" t="inlineStr">
        <is>
          <t>Who are the best providers of [service] in [country]?</t>
        </is>
      </c>
      <c r="D4" s="7" t="n"/>
      <c r="E4" s="4" t="n"/>
      <c r="F4" s="4" t="n"/>
      <c r="G4" s="4" t="n"/>
      <c r="H4" s="5" t="n"/>
      <c r="I4" s="5" t="n"/>
      <c r="J4" s="8" t="n"/>
      <c r="K4" s="5" t="n"/>
    </row>
    <row r="5">
      <c r="A5" s="4" t="n">
        <v>2</v>
      </c>
      <c r="B5" s="5" t="inlineStr">
        <is>
          <t>Recommendation</t>
        </is>
      </c>
      <c r="C5" s="9" t="inlineStr">
        <is>
          <t>(Run 2) Who are the best providers of [service] in [country]?</t>
        </is>
      </c>
      <c r="D5" s="7" t="n"/>
      <c r="E5" s="4" t="n"/>
      <c r="F5" s="4" t="n"/>
      <c r="G5" s="4" t="n"/>
      <c r="H5" s="5" t="n"/>
      <c r="I5" s="5" t="n"/>
      <c r="J5" s="8" t="n"/>
      <c r="K5" s="5" t="n"/>
    </row>
    <row r="6">
      <c r="A6" s="4" t="n">
        <v>3</v>
      </c>
      <c r="B6" s="5" t="inlineStr">
        <is>
          <t>Recommendation</t>
        </is>
      </c>
      <c r="C6" s="6" t="inlineStr">
        <is>
          <t>I need [service] for a small business. Who should I look at?</t>
        </is>
      </c>
      <c r="D6" s="7" t="n"/>
      <c r="E6" s="4" t="n"/>
      <c r="F6" s="4" t="n"/>
      <c r="G6" s="4" t="n"/>
      <c r="H6" s="5" t="n"/>
      <c r="I6" s="5" t="n"/>
      <c r="J6" s="8" t="n"/>
      <c r="K6" s="5" t="n"/>
    </row>
    <row r="7">
      <c r="A7" s="4" t="n">
        <v>3</v>
      </c>
      <c r="B7" s="5" t="inlineStr">
        <is>
          <t>Recommendation</t>
        </is>
      </c>
      <c r="C7" s="9" t="inlineStr">
        <is>
          <t>(Run 2) I need [service] for a small business. Who should I look at?</t>
        </is>
      </c>
      <c r="D7" s="7" t="n"/>
      <c r="E7" s="4" t="n"/>
      <c r="F7" s="4" t="n"/>
      <c r="G7" s="4" t="n"/>
      <c r="H7" s="5" t="n"/>
      <c r="I7" s="5" t="n"/>
      <c r="J7" s="8" t="n"/>
      <c r="K7" s="5" t="n"/>
    </row>
    <row r="8">
      <c r="A8" s="4" t="n">
        <v>4</v>
      </c>
      <c r="B8" s="5" t="inlineStr">
        <is>
          <t>Recommendation</t>
        </is>
      </c>
      <c r="C8" s="6" t="inlineStr">
        <is>
          <t>Give me 3 options for [service] with pros and cons.</t>
        </is>
      </c>
      <c r="D8" s="7" t="n"/>
      <c r="E8" s="4" t="n"/>
      <c r="F8" s="4" t="n"/>
      <c r="G8" s="4" t="n"/>
      <c r="H8" s="5" t="n"/>
      <c r="I8" s="5" t="n"/>
      <c r="J8" s="8" t="n"/>
      <c r="K8" s="5" t="n"/>
    </row>
    <row r="9">
      <c r="A9" s="4" t="n">
        <v>4</v>
      </c>
      <c r="B9" s="5" t="inlineStr">
        <is>
          <t>Recommendation</t>
        </is>
      </c>
      <c r="C9" s="9" t="inlineStr">
        <is>
          <t>(Run 2) Give me 3 options for [service] with pros and cons.</t>
        </is>
      </c>
      <c r="D9" s="7" t="n"/>
      <c r="E9" s="4" t="n"/>
      <c r="F9" s="4" t="n"/>
      <c r="G9" s="4" t="n"/>
      <c r="H9" s="5" t="n"/>
      <c r="I9" s="5" t="n"/>
      <c r="J9" s="8" t="n"/>
      <c r="K9" s="5" t="n"/>
    </row>
    <row r="10">
      <c r="A10" s="4" t="n">
        <v>5</v>
      </c>
      <c r="B10" s="5" t="inlineStr">
        <is>
          <t>Problem</t>
        </is>
      </c>
      <c r="C10" s="6" t="inlineStr">
        <is>
          <t>[The problem in a customer's words], what should I do?</t>
        </is>
      </c>
      <c r="D10" s="7" t="n"/>
      <c r="E10" s="4" t="n"/>
      <c r="F10" s="4" t="n"/>
      <c r="G10" s="4" t="n"/>
      <c r="H10" s="5" t="n"/>
      <c r="I10" s="5" t="n"/>
      <c r="J10" s="8" t="n"/>
      <c r="K10" s="5" t="n"/>
    </row>
    <row r="11">
      <c r="A11" s="4" t="n">
        <v>6</v>
      </c>
      <c r="B11" s="5" t="inlineStr">
        <is>
          <t>Problem</t>
        </is>
      </c>
      <c r="C11" s="6" t="inlineStr">
        <is>
          <t>How do I find a reliable [professional] for [problem]?</t>
        </is>
      </c>
      <c r="D11" s="7" t="n"/>
      <c r="E11" s="4" t="n"/>
      <c r="F11" s="4" t="n"/>
      <c r="G11" s="4" t="n"/>
      <c r="H11" s="5" t="n"/>
      <c r="I11" s="5" t="n"/>
      <c r="J11" s="8" t="n"/>
      <c r="K11" s="5" t="n"/>
    </row>
    <row r="12">
      <c r="A12" s="4" t="n">
        <v>7</v>
      </c>
      <c r="B12" s="5" t="inlineStr">
        <is>
          <t>Problem</t>
        </is>
      </c>
      <c r="C12" s="6" t="inlineStr">
        <is>
          <t>Should I do [task] myself or hire someone?</t>
        </is>
      </c>
      <c r="D12" s="7" t="n"/>
      <c r="E12" s="4" t="n"/>
      <c r="F12" s="4" t="n"/>
      <c r="G12" s="4" t="n"/>
      <c r="H12" s="5" t="n"/>
      <c r="I12" s="5" t="n"/>
      <c r="J12" s="8" t="n"/>
      <c r="K12" s="5" t="n"/>
    </row>
    <row r="13">
      <c r="A13" s="4" t="n">
        <v>8</v>
      </c>
      <c r="B13" s="5" t="inlineStr">
        <is>
          <t>Problem</t>
        </is>
      </c>
      <c r="C13" s="6" t="inlineStr">
        <is>
          <t>What's the fastest way to [the outcome the customer wants]?</t>
        </is>
      </c>
      <c r="D13" s="7" t="n"/>
      <c r="E13" s="4" t="n"/>
      <c r="F13" s="4" t="n"/>
      <c r="G13" s="4" t="n"/>
      <c r="H13" s="5" t="n"/>
      <c r="I13" s="5" t="n"/>
      <c r="J13" s="8" t="n"/>
      <c r="K13" s="5" t="n"/>
    </row>
    <row r="14">
      <c r="A14" s="4" t="n">
        <v>9</v>
      </c>
      <c r="B14" s="5" t="inlineStr">
        <is>
          <t>Price &amp; comparison</t>
        </is>
      </c>
      <c r="C14" s="6" t="inlineStr">
        <is>
          <t>How much does [service] cost in [country]?</t>
        </is>
      </c>
      <c r="D14" s="7" t="n"/>
      <c r="E14" s="4" t="n"/>
      <c r="F14" s="4" t="n"/>
      <c r="G14" s="4" t="n"/>
      <c r="H14" s="5" t="n"/>
      <c r="I14" s="5" t="n"/>
      <c r="J14" s="8" t="n"/>
      <c r="K14" s="5" t="n"/>
    </row>
    <row r="15">
      <c r="A15" s="4" t="n">
        <v>10</v>
      </c>
      <c r="B15" s="5" t="inlineStr">
        <is>
          <t>Price &amp; comparison</t>
        </is>
      </c>
      <c r="C15" s="6" t="inlineStr">
        <is>
          <t>What's the difference between [type A] and [type B] of [product or service]?</t>
        </is>
      </c>
      <c r="D15" s="7" t="n"/>
      <c r="E15" s="4" t="n"/>
      <c r="F15" s="4" t="n"/>
      <c r="G15" s="4" t="n"/>
      <c r="H15" s="5" t="n"/>
      <c r="I15" s="5" t="n"/>
      <c r="J15" s="8" t="n"/>
      <c r="K15" s="5" t="n"/>
    </row>
    <row r="16">
      <c r="A16" s="4" t="n">
        <v>11</v>
      </c>
      <c r="B16" s="5" t="inlineStr">
        <is>
          <t>Price &amp; comparison</t>
        </is>
      </c>
      <c r="C16" s="6" t="inlineStr">
        <is>
          <t>What should I check before hiring [service]?</t>
        </is>
      </c>
      <c r="D16" s="7" t="n"/>
      <c r="E16" s="4" t="n"/>
      <c r="F16" s="4" t="n"/>
      <c r="G16" s="4" t="n"/>
      <c r="H16" s="5" t="n"/>
      <c r="I16" s="5" t="n"/>
      <c r="J16" s="8" t="n"/>
      <c r="K16" s="5" t="n"/>
    </row>
    <row r="17">
      <c r="A17" s="4" t="n">
        <v>12</v>
      </c>
      <c r="B17" s="5" t="inlineStr">
        <is>
          <t>Price &amp; comparison</t>
        </is>
      </c>
      <c r="C17" s="6" t="inlineStr">
        <is>
          <t>What are the common mistakes when choosing a [provider in your field]?</t>
        </is>
      </c>
      <c r="D17" s="7" t="n"/>
      <c r="E17" s="4" t="n"/>
      <c r="F17" s="4" t="n"/>
      <c r="G17" s="4" t="n"/>
      <c r="H17" s="5" t="n"/>
      <c r="I17" s="5" t="n"/>
      <c r="J17" s="8" t="n"/>
      <c r="K17" s="5" t="n"/>
    </row>
    <row r="18">
      <c r="A18" s="4" t="n">
        <v>13</v>
      </c>
      <c r="B18" s="5" t="inlineStr">
        <is>
          <t>Local &amp; differentiator</t>
        </is>
      </c>
      <c r="C18" s="6" t="inlineStr">
        <is>
          <t>[Service] near me in [neighborhood or city].</t>
        </is>
      </c>
      <c r="D18" s="7" t="n"/>
      <c r="E18" s="4" t="n"/>
      <c r="F18" s="4" t="n"/>
      <c r="G18" s="4" t="n"/>
      <c r="H18" s="5" t="n"/>
      <c r="I18" s="5" t="n"/>
      <c r="J18" s="8" t="n"/>
      <c r="K18" s="5" t="n"/>
    </row>
    <row r="19">
      <c r="A19" s="4" t="n">
        <v>14</v>
      </c>
      <c r="B19" s="5" t="inlineStr">
        <is>
          <t>Local &amp; differentiator</t>
        </is>
      </c>
      <c r="C19" s="6" t="inlineStr">
        <is>
          <t>[Service] available on weekends or for emergencies.</t>
        </is>
      </c>
      <c r="D19" s="7" t="n"/>
      <c r="E19" s="4" t="n"/>
      <c r="F19" s="4" t="n"/>
      <c r="G19" s="4" t="n"/>
      <c r="H19" s="5" t="n"/>
      <c r="I19" s="5" t="n"/>
      <c r="J19" s="8" t="n"/>
      <c r="K19" s="5" t="n"/>
    </row>
    <row r="20">
      <c r="A20" s="4" t="n">
        <v>15</v>
      </c>
      <c r="B20" s="5" t="inlineStr">
        <is>
          <t>Local &amp; differentiator</t>
        </is>
      </c>
      <c r="C20" s="6" t="inlineStr">
        <is>
          <t>[Service] for [a specific audience, such as offices or clinics].</t>
        </is>
      </c>
      <c r="D20" s="7" t="n"/>
      <c r="E20" s="4" t="n"/>
      <c r="F20" s="4" t="n"/>
      <c r="G20" s="4" t="n"/>
      <c r="H20" s="5" t="n"/>
      <c r="I20" s="5" t="n"/>
      <c r="J20" s="8" t="n"/>
      <c r="K20" s="5" t="n"/>
    </row>
    <row r="21">
      <c r="A21" s="4" t="n">
        <v>16</v>
      </c>
      <c r="B21" s="5" t="inlineStr">
        <is>
          <t>Local &amp; differentiator</t>
        </is>
      </c>
      <c r="C21" s="6" t="inlineStr">
        <is>
          <t>[Service] with [a feature that sets you apart, such as a warranty or a specialty].</t>
        </is>
      </c>
      <c r="D21" s="7" t="n"/>
      <c r="E21" s="4" t="n"/>
      <c r="F21" s="4" t="n"/>
      <c r="G21" s="4" t="n"/>
      <c r="H21" s="5" t="n"/>
      <c r="I21" s="5" t="n"/>
      <c r="J21" s="8" t="n"/>
      <c r="K21" s="5" t="n"/>
    </row>
    <row r="22">
      <c r="A22" s="4" t="n">
        <v>17</v>
      </c>
      <c r="B22" s="5" t="inlineStr">
        <is>
          <t>Brand</t>
        </is>
      </c>
      <c r="C22" s="6" t="inlineStr">
        <is>
          <t>What do you know about [business name]?</t>
        </is>
      </c>
      <c r="D22" s="7" t="n"/>
      <c r="E22" s="4" t="n"/>
      <c r="F22" s="4" t="n"/>
      <c r="G22" s="4" t="n"/>
      <c r="H22" s="5" t="n"/>
      <c r="I22" s="5" t="n"/>
      <c r="J22" s="4" t="n"/>
      <c r="K22" s="5" t="n"/>
    </row>
    <row r="23">
      <c r="A23" s="4" t="n">
        <v>18</v>
      </c>
      <c r="B23" s="5" t="inlineStr">
        <is>
          <t>Brand</t>
        </is>
      </c>
      <c r="C23" s="6" t="inlineStr">
        <is>
          <t>What do people say about [business name]? Are there reviews?</t>
        </is>
      </c>
      <c r="D23" s="7" t="n"/>
      <c r="E23" s="4" t="n"/>
      <c r="F23" s="4" t="n"/>
      <c r="G23" s="4" t="n"/>
      <c r="H23" s="5" t="n"/>
      <c r="I23" s="5" t="n"/>
      <c r="J23" s="4" t="n"/>
      <c r="K23" s="5" t="n"/>
    </row>
    <row r="24">
      <c r="A24" s="4" t="n">
        <v>19</v>
      </c>
      <c r="B24" s="5" t="inlineStr">
        <is>
          <t>Brand</t>
        </is>
      </c>
      <c r="C24" s="6" t="inlineStr">
        <is>
          <t>[Business name] or [main competitor]: which is better?</t>
        </is>
      </c>
      <c r="D24" s="7" t="n"/>
      <c r="E24" s="4" t="n"/>
      <c r="F24" s="4" t="n"/>
      <c r="G24" s="4" t="n"/>
      <c r="H24" s="5" t="n"/>
      <c r="I24" s="5" t="n"/>
      <c r="J24" s="4" t="n"/>
      <c r="K24" s="5" t="n"/>
    </row>
    <row r="25">
      <c r="A25" s="4" t="n">
        <v>20</v>
      </c>
      <c r="B25" s="5" t="inlineStr">
        <is>
          <t>Brand</t>
        </is>
      </c>
      <c r="C25" s="6" t="inlineStr">
        <is>
          <t>How much does [service] cost at [business name]?</t>
        </is>
      </c>
      <c r="D25" s="7" t="n"/>
      <c r="E25" s="4" t="n"/>
      <c r="F25" s="4" t="n"/>
      <c r="G25" s="4" t="n"/>
      <c r="H25" s="5" t="n"/>
      <c r="I25" s="5" t="n"/>
      <c r="J25" s="4" t="n"/>
      <c r="K25" s="5" t="n"/>
    </row>
  </sheetData>
  <dataValidations count="4">
    <dataValidation sqref="E2:E25" showDropDown="0" showInputMessage="0" showErrorMessage="0" allowBlank="1" type="list">
      <formula1>"ChatGPT,Gemini,Google AI"</formula1>
    </dataValidation>
    <dataValidation sqref="F2:F25" showDropDown="0" showInputMessage="0" showErrorMessage="0" allowBlank="1" type="list">
      <formula1>"Yes,No"</formula1>
    </dataValidation>
    <dataValidation sqref="J22:J25" showDropDown="0" showInputMessage="0" showErrorMessage="0" allowBlank="1" type="list">
      <formula1>"Yes,No,Partly"</formula1>
    </dataValidation>
    <dataValidation sqref="D2:D25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26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0" t="inlineStr">
        <is>
          <t>Overview</t>
        </is>
      </c>
    </row>
    <row r="2" ht="34" customHeight="1">
      <c r="A2" s="3" t="inlineStr">
        <is>
          <t>Engine</t>
        </is>
      </c>
      <c r="B2" s="3" t="inlineStr">
        <is>
          <t>% mentioned (questions 1-16)</t>
        </is>
      </c>
      <c r="C2" s="3" t="inlineStr">
        <is>
          <t>% description accurate (questions 17-20)</t>
        </is>
      </c>
    </row>
    <row r="3">
      <c r="A3" s="11" t="inlineStr">
        <is>
          <t>ChatGPT</t>
        </is>
      </c>
      <c r="B3" s="12">
        <f>IFERROR(COUNTIFS(Check!$E$2:$E$500,$A3,Check!$A$2:$A$500,"&lt;=16",Check!$F$2:$F$500,"Yes")/COUNTIFS(Check!$E$2:$E$500,$A3,Check!$A$2:$A$500,"&lt;=16",Check!$F$2:$F$500,"&lt;&gt;"),0)</f>
        <v/>
      </c>
      <c r="C3" s="12">
        <f>IFERROR(COUNTIFS(Check!$E$2:$E$500,$A3,Check!$A$2:$A$500,"&gt;=17",Check!$J$2:$J$500,"Yes")/COUNTIFS(Check!$E$2:$E$500,$A3,Check!$A$2:$A$500,"&gt;=17",Check!$J$2:$J$500,"&lt;&gt;"),0)</f>
        <v/>
      </c>
    </row>
    <row r="4">
      <c r="A4" s="11" t="inlineStr">
        <is>
          <t>Gemini</t>
        </is>
      </c>
      <c r="B4" s="12">
        <f>IFERROR(COUNTIFS(Check!$E$2:$E$500,$A4,Check!$A$2:$A$500,"&lt;=16",Check!$F$2:$F$500,"Yes")/COUNTIFS(Check!$E$2:$E$500,$A4,Check!$A$2:$A$500,"&lt;=16",Check!$F$2:$F$500,"&lt;&gt;"),0)</f>
        <v/>
      </c>
      <c r="C4" s="12">
        <f>IFERROR(COUNTIFS(Check!$E$2:$E$500,$A4,Check!$A$2:$A$500,"&gt;=17",Check!$J$2:$J$500,"Yes")/COUNTIFS(Check!$E$2:$E$500,$A4,Check!$A$2:$A$500,"&gt;=17",Check!$J$2:$J$500,"&lt;&gt;"),0)</f>
        <v/>
      </c>
    </row>
    <row r="5">
      <c r="A5" s="11" t="inlineStr">
        <is>
          <t>Google AI</t>
        </is>
      </c>
      <c r="B5" s="12">
        <f>IFERROR(COUNTIFS(Check!$E$2:$E$500,$A5,Check!$A$2:$A$500,"&lt;=16",Check!$F$2:$F$500,"Yes")/COUNTIFS(Check!$E$2:$E$500,$A5,Check!$A$2:$A$500,"&lt;=16",Check!$F$2:$F$500,"&lt;&gt;"),0)</f>
        <v/>
      </c>
      <c r="C5" s="12">
        <f>IFERROR(COUNTIFS(Check!$E$2:$E$500,$A5,Check!$A$2:$A$500,"&gt;=17",Check!$J$2:$J$500,"Yes")/COUNTIFS(Check!$E$2:$E$500,$A5,Check!$A$2:$A$500,"&gt;=17",Check!$J$2:$J$500,"&lt;&gt;"),0)</f>
        <v/>
      </c>
    </row>
    <row r="7">
      <c r="A7" s="10" t="inlineStr">
        <is>
          <t>By month (enter the first day of the month in column A)</t>
        </is>
      </c>
    </row>
    <row r="8" ht="34" customHeight="1">
      <c r="A8" s="3" t="inlineStr">
        <is>
          <t>Month</t>
        </is>
      </c>
      <c r="B8" s="3" t="inlineStr">
        <is>
          <t>ChatGPT: % mentioned</t>
        </is>
      </c>
      <c r="C8" s="3" t="inlineStr">
        <is>
          <t>Gemini: % mentioned</t>
        </is>
      </c>
      <c r="D8" s="3" t="inlineStr">
        <is>
          <t>Google AI: % mentioned</t>
        </is>
      </c>
      <c r="E8" s="3" t="inlineStr">
        <is>
          <t>ChatGPT: % accurate</t>
        </is>
      </c>
      <c r="F8" s="3" t="inlineStr">
        <is>
          <t>Gemini: % accurate</t>
        </is>
      </c>
      <c r="G8" s="3" t="inlineStr">
        <is>
          <t>Google AI: % accurate</t>
        </is>
      </c>
    </row>
    <row r="9">
      <c r="A9" s="13" t="n"/>
      <c r="B9" s="14">
        <f>IF($A9="",0,IFERROR(COUNTIFS(Check!$E$2:$E$500,"ChatGPT",Check!$A$2:$A$500,"&lt;=16",Check!$F$2:$F$500,"Yes",Check!$D$2:$D$500,"&gt;="&amp;$A9,Check!$D$2:$D$500,"&lt;"&amp;EDATE($A9,1))/COUNTIFS(Check!$E$2:$E$500,"ChatGPT",Check!$A$2:$A$500,"&lt;=16",Check!$F$2:$F$500,"&lt;&gt;",Check!$D$2:$D$500,"&gt;="&amp;$A9,Check!$D$2:$D$500,"&lt;"&amp;EDATE($A9,1)),0))</f>
        <v/>
      </c>
      <c r="C9" s="14">
        <f>IF($A9="",0,IFERROR(COUNTIFS(Check!$E$2:$E$500,"Gemini",Check!$A$2:$A$500,"&lt;=16",Check!$F$2:$F$500,"Yes",Check!$D$2:$D$500,"&gt;="&amp;$A9,Check!$D$2:$D$500,"&lt;"&amp;EDATE($A9,1))/COUNTIFS(Check!$E$2:$E$500,"Gemini",Check!$A$2:$A$500,"&lt;=16",Check!$F$2:$F$500,"&lt;&gt;",Check!$D$2:$D$500,"&gt;="&amp;$A9,Check!$D$2:$D$500,"&lt;"&amp;EDATE($A9,1)),0))</f>
        <v/>
      </c>
      <c r="D9" s="14">
        <f>IF($A9="",0,IFERROR(COUNTIFS(Check!$E$2:$E$500,"Google AI",Check!$A$2:$A$500,"&lt;=16",Check!$F$2:$F$500,"Yes",Check!$D$2:$D$500,"&gt;="&amp;$A9,Check!$D$2:$D$500,"&lt;"&amp;EDATE($A9,1))/COUNTIFS(Check!$E$2:$E$500,"Google AI",Check!$A$2:$A$500,"&lt;=16",Check!$F$2:$F$500,"&lt;&gt;",Check!$D$2:$D$500,"&gt;="&amp;$A9,Check!$D$2:$D$500,"&lt;"&amp;EDATE($A9,1)),0))</f>
        <v/>
      </c>
      <c r="E9" s="14">
        <f>IF($A9="",0,IFERROR(COUNTIFS(Check!$E$2:$E$500,"ChatGPT",Check!$A$2:$A$500,"&gt;=17",Check!$J$2:$J$500,"Yes",Check!$D$2:$D$500,"&gt;="&amp;$A9,Check!$D$2:$D$500,"&lt;"&amp;EDATE($A9,1))/COUNTIFS(Check!$E$2:$E$500,"ChatGPT",Check!$A$2:$A$500,"&gt;=17",Check!$J$2:$J$500,"&lt;&gt;",Check!$D$2:$D$500,"&gt;="&amp;$A9,Check!$D$2:$D$500,"&lt;"&amp;EDATE($A9,1)),0))</f>
        <v/>
      </c>
      <c r="F9" s="14">
        <f>IF($A9="",0,IFERROR(COUNTIFS(Check!$E$2:$E$500,"Gemini",Check!$A$2:$A$500,"&gt;=17",Check!$J$2:$J$500,"Yes",Check!$D$2:$D$500,"&gt;="&amp;$A9,Check!$D$2:$D$500,"&lt;"&amp;EDATE($A9,1))/COUNTIFS(Check!$E$2:$E$500,"Gemini",Check!$A$2:$A$500,"&gt;=17",Check!$J$2:$J$500,"&lt;&gt;",Check!$D$2:$D$500,"&gt;="&amp;$A9,Check!$D$2:$D$500,"&lt;"&amp;EDATE($A9,1)),0))</f>
        <v/>
      </c>
      <c r="G9" s="14">
        <f>IF($A9="",0,IFERROR(COUNTIFS(Check!$E$2:$E$500,"Google AI",Check!$A$2:$A$500,"&gt;=17",Check!$J$2:$J$500,"Yes",Check!$D$2:$D$500,"&gt;="&amp;$A9,Check!$D$2:$D$500,"&lt;"&amp;EDATE($A9,1))/COUNTIFS(Check!$E$2:$E$500,"Google AI",Check!$A$2:$A$500,"&gt;=17",Check!$J$2:$J$500,"&lt;&gt;",Check!$D$2:$D$500,"&gt;="&amp;$A9,Check!$D$2:$D$500,"&lt;"&amp;EDATE($A9,1)),0))</f>
        <v/>
      </c>
    </row>
    <row r="10">
      <c r="A10" s="13" t="n"/>
      <c r="B10" s="14">
        <f>IF($A10="",0,IFERROR(COUNTIFS(Check!$E$2:$E$500,"ChatGPT",Check!$A$2:$A$500,"&lt;=16",Check!$F$2:$F$500,"Yes",Check!$D$2:$D$500,"&gt;="&amp;$A10,Check!$D$2:$D$500,"&lt;"&amp;EDATE($A10,1))/COUNTIFS(Check!$E$2:$E$500,"ChatGPT",Check!$A$2:$A$500,"&lt;=16",Check!$F$2:$F$500,"&lt;&gt;",Check!$D$2:$D$500,"&gt;="&amp;$A10,Check!$D$2:$D$500,"&lt;"&amp;EDATE($A10,1)),0))</f>
        <v/>
      </c>
      <c r="C10" s="14">
        <f>IF($A10="",0,IFERROR(COUNTIFS(Check!$E$2:$E$500,"Gemini",Check!$A$2:$A$500,"&lt;=16",Check!$F$2:$F$500,"Yes",Check!$D$2:$D$500,"&gt;="&amp;$A10,Check!$D$2:$D$500,"&lt;"&amp;EDATE($A10,1))/COUNTIFS(Check!$E$2:$E$500,"Gemini",Check!$A$2:$A$500,"&lt;=16",Check!$F$2:$F$500,"&lt;&gt;",Check!$D$2:$D$500,"&gt;="&amp;$A10,Check!$D$2:$D$500,"&lt;"&amp;EDATE($A10,1)),0))</f>
        <v/>
      </c>
      <c r="D10" s="14">
        <f>IF($A10="",0,IFERROR(COUNTIFS(Check!$E$2:$E$500,"Google AI",Check!$A$2:$A$500,"&lt;=16",Check!$F$2:$F$500,"Yes",Check!$D$2:$D$500,"&gt;="&amp;$A10,Check!$D$2:$D$500,"&lt;"&amp;EDATE($A10,1))/COUNTIFS(Check!$E$2:$E$500,"Google AI",Check!$A$2:$A$500,"&lt;=16",Check!$F$2:$F$500,"&lt;&gt;",Check!$D$2:$D$500,"&gt;="&amp;$A10,Check!$D$2:$D$500,"&lt;"&amp;EDATE($A10,1)),0))</f>
        <v/>
      </c>
      <c r="E10" s="14">
        <f>IF($A10="",0,IFERROR(COUNTIFS(Check!$E$2:$E$500,"ChatGPT",Check!$A$2:$A$500,"&gt;=17",Check!$J$2:$J$500,"Yes",Check!$D$2:$D$500,"&gt;="&amp;$A10,Check!$D$2:$D$500,"&lt;"&amp;EDATE($A10,1))/COUNTIFS(Check!$E$2:$E$500,"ChatGPT",Check!$A$2:$A$500,"&gt;=17",Check!$J$2:$J$500,"&lt;&gt;",Check!$D$2:$D$500,"&gt;="&amp;$A10,Check!$D$2:$D$500,"&lt;"&amp;EDATE($A10,1)),0))</f>
        <v/>
      </c>
      <c r="F10" s="14">
        <f>IF($A10="",0,IFERROR(COUNTIFS(Check!$E$2:$E$500,"Gemini",Check!$A$2:$A$500,"&gt;=17",Check!$J$2:$J$500,"Yes",Check!$D$2:$D$500,"&gt;="&amp;$A10,Check!$D$2:$D$500,"&lt;"&amp;EDATE($A10,1))/COUNTIFS(Check!$E$2:$E$500,"Gemini",Check!$A$2:$A$500,"&gt;=17",Check!$J$2:$J$500,"&lt;&gt;",Check!$D$2:$D$500,"&gt;="&amp;$A10,Check!$D$2:$D$500,"&lt;"&amp;EDATE($A10,1)),0))</f>
        <v/>
      </c>
      <c r="G10" s="14">
        <f>IF($A10="",0,IFERROR(COUNTIFS(Check!$E$2:$E$500,"Google AI",Check!$A$2:$A$500,"&gt;=17",Check!$J$2:$J$500,"Yes",Check!$D$2:$D$500,"&gt;="&amp;$A10,Check!$D$2:$D$500,"&lt;"&amp;EDATE($A10,1))/COUNTIFS(Check!$E$2:$E$500,"Google AI",Check!$A$2:$A$500,"&gt;=17",Check!$J$2:$J$500,"&lt;&gt;",Check!$D$2:$D$500,"&gt;="&amp;$A10,Check!$D$2:$D$500,"&lt;"&amp;EDATE($A10,1)),0))</f>
        <v/>
      </c>
    </row>
    <row r="11">
      <c r="A11" s="13" t="n"/>
      <c r="B11" s="14">
        <f>IF($A11="",0,IFERROR(COUNTIFS(Check!$E$2:$E$500,"ChatGPT",Check!$A$2:$A$500,"&lt;=16",Check!$F$2:$F$500,"Yes",Check!$D$2:$D$500,"&gt;="&amp;$A11,Check!$D$2:$D$500,"&lt;"&amp;EDATE($A11,1))/COUNTIFS(Check!$E$2:$E$500,"ChatGPT",Check!$A$2:$A$500,"&lt;=16",Check!$F$2:$F$500,"&lt;&gt;",Check!$D$2:$D$500,"&gt;="&amp;$A11,Check!$D$2:$D$500,"&lt;"&amp;EDATE($A11,1)),0))</f>
        <v/>
      </c>
      <c r="C11" s="14">
        <f>IF($A11="",0,IFERROR(COUNTIFS(Check!$E$2:$E$500,"Gemini",Check!$A$2:$A$500,"&lt;=16",Check!$F$2:$F$500,"Yes",Check!$D$2:$D$500,"&gt;="&amp;$A11,Check!$D$2:$D$500,"&lt;"&amp;EDATE($A11,1))/COUNTIFS(Check!$E$2:$E$500,"Gemini",Check!$A$2:$A$500,"&lt;=16",Check!$F$2:$F$500,"&lt;&gt;",Check!$D$2:$D$500,"&gt;="&amp;$A11,Check!$D$2:$D$500,"&lt;"&amp;EDATE($A11,1)),0))</f>
        <v/>
      </c>
      <c r="D11" s="14">
        <f>IF($A11="",0,IFERROR(COUNTIFS(Check!$E$2:$E$500,"Google AI",Check!$A$2:$A$500,"&lt;=16",Check!$F$2:$F$500,"Yes",Check!$D$2:$D$500,"&gt;="&amp;$A11,Check!$D$2:$D$500,"&lt;"&amp;EDATE($A11,1))/COUNTIFS(Check!$E$2:$E$500,"Google AI",Check!$A$2:$A$500,"&lt;=16",Check!$F$2:$F$500,"&lt;&gt;",Check!$D$2:$D$500,"&gt;="&amp;$A11,Check!$D$2:$D$500,"&lt;"&amp;EDATE($A11,1)),0))</f>
        <v/>
      </c>
      <c r="E11" s="14">
        <f>IF($A11="",0,IFERROR(COUNTIFS(Check!$E$2:$E$500,"ChatGPT",Check!$A$2:$A$500,"&gt;=17",Check!$J$2:$J$500,"Yes",Check!$D$2:$D$500,"&gt;="&amp;$A11,Check!$D$2:$D$500,"&lt;"&amp;EDATE($A11,1))/COUNTIFS(Check!$E$2:$E$500,"ChatGPT",Check!$A$2:$A$500,"&gt;=17",Check!$J$2:$J$500,"&lt;&gt;",Check!$D$2:$D$500,"&gt;="&amp;$A11,Check!$D$2:$D$500,"&lt;"&amp;EDATE($A11,1)),0))</f>
        <v/>
      </c>
      <c r="F11" s="14">
        <f>IF($A11="",0,IFERROR(COUNTIFS(Check!$E$2:$E$500,"Gemini",Check!$A$2:$A$500,"&gt;=17",Check!$J$2:$J$500,"Yes",Check!$D$2:$D$500,"&gt;="&amp;$A11,Check!$D$2:$D$500,"&lt;"&amp;EDATE($A11,1))/COUNTIFS(Check!$E$2:$E$500,"Gemini",Check!$A$2:$A$500,"&gt;=17",Check!$J$2:$J$500,"&lt;&gt;",Check!$D$2:$D$500,"&gt;="&amp;$A11,Check!$D$2:$D$500,"&lt;"&amp;EDATE($A11,1)),0))</f>
        <v/>
      </c>
      <c r="G11" s="14">
        <f>IF($A11="",0,IFERROR(COUNTIFS(Check!$E$2:$E$500,"Google AI",Check!$A$2:$A$500,"&gt;=17",Check!$J$2:$J$500,"Yes",Check!$D$2:$D$500,"&gt;="&amp;$A11,Check!$D$2:$D$500,"&lt;"&amp;EDATE($A11,1))/COUNTIFS(Check!$E$2:$E$500,"Google AI",Check!$A$2:$A$500,"&gt;=17",Check!$J$2:$J$500,"&lt;&gt;",Check!$D$2:$D$500,"&gt;="&amp;$A11,Check!$D$2:$D$500,"&lt;"&amp;EDATE($A11,1)),0))</f>
        <v/>
      </c>
    </row>
    <row r="12">
      <c r="A12" s="13" t="n"/>
      <c r="B12" s="14">
        <f>IF($A12="",0,IFERROR(COUNTIFS(Check!$E$2:$E$500,"ChatGPT",Check!$A$2:$A$500,"&lt;=16",Check!$F$2:$F$500,"Yes",Check!$D$2:$D$500,"&gt;="&amp;$A12,Check!$D$2:$D$500,"&lt;"&amp;EDATE($A12,1))/COUNTIFS(Check!$E$2:$E$500,"ChatGPT",Check!$A$2:$A$500,"&lt;=16",Check!$F$2:$F$500,"&lt;&gt;",Check!$D$2:$D$500,"&gt;="&amp;$A12,Check!$D$2:$D$500,"&lt;"&amp;EDATE($A12,1)),0))</f>
        <v/>
      </c>
      <c r="C12" s="14">
        <f>IF($A12="",0,IFERROR(COUNTIFS(Check!$E$2:$E$500,"Gemini",Check!$A$2:$A$500,"&lt;=16",Check!$F$2:$F$500,"Yes",Check!$D$2:$D$500,"&gt;="&amp;$A12,Check!$D$2:$D$500,"&lt;"&amp;EDATE($A12,1))/COUNTIFS(Check!$E$2:$E$500,"Gemini",Check!$A$2:$A$500,"&lt;=16",Check!$F$2:$F$500,"&lt;&gt;",Check!$D$2:$D$500,"&gt;="&amp;$A12,Check!$D$2:$D$500,"&lt;"&amp;EDATE($A12,1)),0))</f>
        <v/>
      </c>
      <c r="D12" s="14">
        <f>IF($A12="",0,IFERROR(COUNTIFS(Check!$E$2:$E$500,"Google AI",Check!$A$2:$A$500,"&lt;=16",Check!$F$2:$F$500,"Yes",Check!$D$2:$D$500,"&gt;="&amp;$A12,Check!$D$2:$D$500,"&lt;"&amp;EDATE($A12,1))/COUNTIFS(Check!$E$2:$E$500,"Google AI",Check!$A$2:$A$500,"&lt;=16",Check!$F$2:$F$500,"&lt;&gt;",Check!$D$2:$D$500,"&gt;="&amp;$A12,Check!$D$2:$D$500,"&lt;"&amp;EDATE($A12,1)),0))</f>
        <v/>
      </c>
      <c r="E12" s="14">
        <f>IF($A12="",0,IFERROR(COUNTIFS(Check!$E$2:$E$500,"ChatGPT",Check!$A$2:$A$500,"&gt;=17",Check!$J$2:$J$500,"Yes",Check!$D$2:$D$500,"&gt;="&amp;$A12,Check!$D$2:$D$500,"&lt;"&amp;EDATE($A12,1))/COUNTIFS(Check!$E$2:$E$500,"ChatGPT",Check!$A$2:$A$500,"&gt;=17",Check!$J$2:$J$500,"&lt;&gt;",Check!$D$2:$D$500,"&gt;="&amp;$A12,Check!$D$2:$D$500,"&lt;"&amp;EDATE($A12,1)),0))</f>
        <v/>
      </c>
      <c r="F12" s="14">
        <f>IF($A12="",0,IFERROR(COUNTIFS(Check!$E$2:$E$500,"Gemini",Check!$A$2:$A$500,"&gt;=17",Check!$J$2:$J$500,"Yes",Check!$D$2:$D$500,"&gt;="&amp;$A12,Check!$D$2:$D$500,"&lt;"&amp;EDATE($A12,1))/COUNTIFS(Check!$E$2:$E$500,"Gemini",Check!$A$2:$A$500,"&gt;=17",Check!$J$2:$J$500,"&lt;&gt;",Check!$D$2:$D$500,"&gt;="&amp;$A12,Check!$D$2:$D$500,"&lt;"&amp;EDATE($A12,1)),0))</f>
        <v/>
      </c>
      <c r="G12" s="14">
        <f>IF($A12="",0,IFERROR(COUNTIFS(Check!$E$2:$E$500,"Google AI",Check!$A$2:$A$500,"&gt;=17",Check!$J$2:$J$500,"Yes",Check!$D$2:$D$500,"&gt;="&amp;$A12,Check!$D$2:$D$500,"&lt;"&amp;EDATE($A12,1))/COUNTIFS(Check!$E$2:$E$500,"Google AI",Check!$A$2:$A$500,"&gt;=17",Check!$J$2:$J$500,"&lt;&gt;",Check!$D$2:$D$500,"&gt;="&amp;$A12,Check!$D$2:$D$500,"&lt;"&amp;EDATE($A12,1)),0))</f>
        <v/>
      </c>
    </row>
    <row r="13">
      <c r="A13" s="13" t="n"/>
      <c r="B13" s="14">
        <f>IF($A13="",0,IFERROR(COUNTIFS(Check!$E$2:$E$500,"ChatGPT",Check!$A$2:$A$500,"&lt;=16",Check!$F$2:$F$500,"Yes",Check!$D$2:$D$500,"&gt;="&amp;$A13,Check!$D$2:$D$500,"&lt;"&amp;EDATE($A13,1))/COUNTIFS(Check!$E$2:$E$500,"ChatGPT",Check!$A$2:$A$500,"&lt;=16",Check!$F$2:$F$500,"&lt;&gt;",Check!$D$2:$D$500,"&gt;="&amp;$A13,Check!$D$2:$D$500,"&lt;"&amp;EDATE($A13,1)),0))</f>
        <v/>
      </c>
      <c r="C13" s="14">
        <f>IF($A13="",0,IFERROR(COUNTIFS(Check!$E$2:$E$500,"Gemini",Check!$A$2:$A$500,"&lt;=16",Check!$F$2:$F$500,"Yes",Check!$D$2:$D$500,"&gt;="&amp;$A13,Check!$D$2:$D$500,"&lt;"&amp;EDATE($A13,1))/COUNTIFS(Check!$E$2:$E$500,"Gemini",Check!$A$2:$A$500,"&lt;=16",Check!$F$2:$F$500,"&lt;&gt;",Check!$D$2:$D$500,"&gt;="&amp;$A13,Check!$D$2:$D$500,"&lt;"&amp;EDATE($A13,1)),0))</f>
        <v/>
      </c>
      <c r="D13" s="14">
        <f>IF($A13="",0,IFERROR(COUNTIFS(Check!$E$2:$E$500,"Google AI",Check!$A$2:$A$500,"&lt;=16",Check!$F$2:$F$500,"Yes",Check!$D$2:$D$500,"&gt;="&amp;$A13,Check!$D$2:$D$500,"&lt;"&amp;EDATE($A13,1))/COUNTIFS(Check!$E$2:$E$500,"Google AI",Check!$A$2:$A$500,"&lt;=16",Check!$F$2:$F$500,"&lt;&gt;",Check!$D$2:$D$500,"&gt;="&amp;$A13,Check!$D$2:$D$500,"&lt;"&amp;EDATE($A13,1)),0))</f>
        <v/>
      </c>
      <c r="E13" s="14">
        <f>IF($A13="",0,IFERROR(COUNTIFS(Check!$E$2:$E$500,"ChatGPT",Check!$A$2:$A$500,"&gt;=17",Check!$J$2:$J$500,"Yes",Check!$D$2:$D$500,"&gt;="&amp;$A13,Check!$D$2:$D$500,"&lt;"&amp;EDATE($A13,1))/COUNTIFS(Check!$E$2:$E$500,"ChatGPT",Check!$A$2:$A$500,"&gt;=17",Check!$J$2:$J$500,"&lt;&gt;",Check!$D$2:$D$500,"&gt;="&amp;$A13,Check!$D$2:$D$500,"&lt;"&amp;EDATE($A13,1)),0))</f>
        <v/>
      </c>
      <c r="F13" s="14">
        <f>IF($A13="",0,IFERROR(COUNTIFS(Check!$E$2:$E$500,"Gemini",Check!$A$2:$A$500,"&gt;=17",Check!$J$2:$J$500,"Yes",Check!$D$2:$D$500,"&gt;="&amp;$A13,Check!$D$2:$D$500,"&lt;"&amp;EDATE($A13,1))/COUNTIFS(Check!$E$2:$E$500,"Gemini",Check!$A$2:$A$500,"&gt;=17",Check!$J$2:$J$500,"&lt;&gt;",Check!$D$2:$D$500,"&gt;="&amp;$A13,Check!$D$2:$D$500,"&lt;"&amp;EDATE($A13,1)),0))</f>
        <v/>
      </c>
      <c r="G13" s="14">
        <f>IF($A13="",0,IFERROR(COUNTIFS(Check!$E$2:$E$500,"Google AI",Check!$A$2:$A$500,"&gt;=17",Check!$J$2:$J$500,"Yes",Check!$D$2:$D$500,"&gt;="&amp;$A13,Check!$D$2:$D$500,"&lt;"&amp;EDATE($A13,1))/COUNTIFS(Check!$E$2:$E$500,"Google AI",Check!$A$2:$A$500,"&gt;=17",Check!$J$2:$J$500,"&lt;&gt;",Check!$D$2:$D$500,"&gt;="&amp;$A13,Check!$D$2:$D$500,"&lt;"&amp;EDATE($A13,1)),0))</f>
        <v/>
      </c>
    </row>
    <row r="14">
      <c r="A14" s="13" t="n"/>
      <c r="B14" s="14">
        <f>IF($A14="",0,IFERROR(COUNTIFS(Check!$E$2:$E$500,"ChatGPT",Check!$A$2:$A$500,"&lt;=16",Check!$F$2:$F$500,"Yes",Check!$D$2:$D$500,"&gt;="&amp;$A14,Check!$D$2:$D$500,"&lt;"&amp;EDATE($A14,1))/COUNTIFS(Check!$E$2:$E$500,"ChatGPT",Check!$A$2:$A$500,"&lt;=16",Check!$F$2:$F$500,"&lt;&gt;",Check!$D$2:$D$500,"&gt;="&amp;$A14,Check!$D$2:$D$500,"&lt;"&amp;EDATE($A14,1)),0))</f>
        <v/>
      </c>
      <c r="C14" s="14">
        <f>IF($A14="",0,IFERROR(COUNTIFS(Check!$E$2:$E$500,"Gemini",Check!$A$2:$A$500,"&lt;=16",Check!$F$2:$F$500,"Yes",Check!$D$2:$D$500,"&gt;="&amp;$A14,Check!$D$2:$D$500,"&lt;"&amp;EDATE($A14,1))/COUNTIFS(Check!$E$2:$E$500,"Gemini",Check!$A$2:$A$500,"&lt;=16",Check!$F$2:$F$500,"&lt;&gt;",Check!$D$2:$D$500,"&gt;="&amp;$A14,Check!$D$2:$D$500,"&lt;"&amp;EDATE($A14,1)),0))</f>
        <v/>
      </c>
      <c r="D14" s="14">
        <f>IF($A14="",0,IFERROR(COUNTIFS(Check!$E$2:$E$500,"Google AI",Check!$A$2:$A$500,"&lt;=16",Check!$F$2:$F$500,"Yes",Check!$D$2:$D$500,"&gt;="&amp;$A14,Check!$D$2:$D$500,"&lt;"&amp;EDATE($A14,1))/COUNTIFS(Check!$E$2:$E$500,"Google AI",Check!$A$2:$A$500,"&lt;=16",Check!$F$2:$F$500,"&lt;&gt;",Check!$D$2:$D$500,"&gt;="&amp;$A14,Check!$D$2:$D$500,"&lt;"&amp;EDATE($A14,1)),0))</f>
        <v/>
      </c>
      <c r="E14" s="14">
        <f>IF($A14="",0,IFERROR(COUNTIFS(Check!$E$2:$E$500,"ChatGPT",Check!$A$2:$A$500,"&gt;=17",Check!$J$2:$J$500,"Yes",Check!$D$2:$D$500,"&gt;="&amp;$A14,Check!$D$2:$D$500,"&lt;"&amp;EDATE($A14,1))/COUNTIFS(Check!$E$2:$E$500,"ChatGPT",Check!$A$2:$A$500,"&gt;=17",Check!$J$2:$J$500,"&lt;&gt;",Check!$D$2:$D$500,"&gt;="&amp;$A14,Check!$D$2:$D$500,"&lt;"&amp;EDATE($A14,1)),0))</f>
        <v/>
      </c>
      <c r="F14" s="14">
        <f>IF($A14="",0,IFERROR(COUNTIFS(Check!$E$2:$E$500,"Gemini",Check!$A$2:$A$500,"&gt;=17",Check!$J$2:$J$500,"Yes",Check!$D$2:$D$500,"&gt;="&amp;$A14,Check!$D$2:$D$500,"&lt;"&amp;EDATE($A14,1))/COUNTIFS(Check!$E$2:$E$500,"Gemini",Check!$A$2:$A$500,"&gt;=17",Check!$J$2:$J$500,"&lt;&gt;",Check!$D$2:$D$500,"&gt;="&amp;$A14,Check!$D$2:$D$500,"&lt;"&amp;EDATE($A14,1)),0))</f>
        <v/>
      </c>
      <c r="G14" s="14">
        <f>IF($A14="",0,IFERROR(COUNTIFS(Check!$E$2:$E$500,"Google AI",Check!$A$2:$A$500,"&gt;=17",Check!$J$2:$J$500,"Yes",Check!$D$2:$D$500,"&gt;="&amp;$A14,Check!$D$2:$D$500,"&lt;"&amp;EDATE($A14,1))/COUNTIFS(Check!$E$2:$E$500,"Google AI",Check!$A$2:$A$500,"&gt;=17",Check!$J$2:$J$500,"&lt;&gt;",Check!$D$2:$D$500,"&gt;="&amp;$A14,Check!$D$2:$D$500,"&lt;"&amp;EDATE($A14,1)),0))</f>
        <v/>
      </c>
    </row>
    <row r="15">
      <c r="A15" s="13" t="n"/>
      <c r="B15" s="14">
        <f>IF($A15="",0,IFERROR(COUNTIFS(Check!$E$2:$E$500,"ChatGPT",Check!$A$2:$A$500,"&lt;=16",Check!$F$2:$F$500,"Yes",Check!$D$2:$D$500,"&gt;="&amp;$A15,Check!$D$2:$D$500,"&lt;"&amp;EDATE($A15,1))/COUNTIFS(Check!$E$2:$E$500,"ChatGPT",Check!$A$2:$A$500,"&lt;=16",Check!$F$2:$F$500,"&lt;&gt;",Check!$D$2:$D$500,"&gt;="&amp;$A15,Check!$D$2:$D$500,"&lt;"&amp;EDATE($A15,1)),0))</f>
        <v/>
      </c>
      <c r="C15" s="14">
        <f>IF($A15="",0,IFERROR(COUNTIFS(Check!$E$2:$E$500,"Gemini",Check!$A$2:$A$500,"&lt;=16",Check!$F$2:$F$500,"Yes",Check!$D$2:$D$500,"&gt;="&amp;$A15,Check!$D$2:$D$500,"&lt;"&amp;EDATE($A15,1))/COUNTIFS(Check!$E$2:$E$500,"Gemini",Check!$A$2:$A$500,"&lt;=16",Check!$F$2:$F$500,"&lt;&gt;",Check!$D$2:$D$500,"&gt;="&amp;$A15,Check!$D$2:$D$500,"&lt;"&amp;EDATE($A15,1)),0))</f>
        <v/>
      </c>
      <c r="D15" s="14">
        <f>IF($A15="",0,IFERROR(COUNTIFS(Check!$E$2:$E$500,"Google AI",Check!$A$2:$A$500,"&lt;=16",Check!$F$2:$F$500,"Yes",Check!$D$2:$D$500,"&gt;="&amp;$A15,Check!$D$2:$D$500,"&lt;"&amp;EDATE($A15,1))/COUNTIFS(Check!$E$2:$E$500,"Google AI",Check!$A$2:$A$500,"&lt;=16",Check!$F$2:$F$500,"&lt;&gt;",Check!$D$2:$D$500,"&gt;="&amp;$A15,Check!$D$2:$D$500,"&lt;"&amp;EDATE($A15,1)),0))</f>
        <v/>
      </c>
      <c r="E15" s="14">
        <f>IF($A15="",0,IFERROR(COUNTIFS(Check!$E$2:$E$500,"ChatGPT",Check!$A$2:$A$500,"&gt;=17",Check!$J$2:$J$500,"Yes",Check!$D$2:$D$500,"&gt;="&amp;$A15,Check!$D$2:$D$500,"&lt;"&amp;EDATE($A15,1))/COUNTIFS(Check!$E$2:$E$500,"ChatGPT",Check!$A$2:$A$500,"&gt;=17",Check!$J$2:$J$500,"&lt;&gt;",Check!$D$2:$D$500,"&gt;="&amp;$A15,Check!$D$2:$D$500,"&lt;"&amp;EDATE($A15,1)),0))</f>
        <v/>
      </c>
      <c r="F15" s="14">
        <f>IF($A15="",0,IFERROR(COUNTIFS(Check!$E$2:$E$500,"Gemini",Check!$A$2:$A$500,"&gt;=17",Check!$J$2:$J$500,"Yes",Check!$D$2:$D$500,"&gt;="&amp;$A15,Check!$D$2:$D$500,"&lt;"&amp;EDATE($A15,1))/COUNTIFS(Check!$E$2:$E$500,"Gemini",Check!$A$2:$A$500,"&gt;=17",Check!$J$2:$J$500,"&lt;&gt;",Check!$D$2:$D$500,"&gt;="&amp;$A15,Check!$D$2:$D$500,"&lt;"&amp;EDATE($A15,1)),0))</f>
        <v/>
      </c>
      <c r="G15" s="14">
        <f>IF($A15="",0,IFERROR(COUNTIFS(Check!$E$2:$E$500,"Google AI",Check!$A$2:$A$500,"&gt;=17",Check!$J$2:$J$500,"Yes",Check!$D$2:$D$500,"&gt;="&amp;$A15,Check!$D$2:$D$500,"&lt;"&amp;EDATE($A15,1))/COUNTIFS(Check!$E$2:$E$500,"Google AI",Check!$A$2:$A$500,"&gt;=17",Check!$J$2:$J$500,"&lt;&gt;",Check!$D$2:$D$500,"&gt;="&amp;$A15,Check!$D$2:$D$500,"&lt;"&amp;EDATE($A15,1)),0))</f>
        <v/>
      </c>
    </row>
    <row r="16">
      <c r="A16" s="13" t="n"/>
      <c r="B16" s="14">
        <f>IF($A16="",0,IFERROR(COUNTIFS(Check!$E$2:$E$500,"ChatGPT",Check!$A$2:$A$500,"&lt;=16",Check!$F$2:$F$500,"Yes",Check!$D$2:$D$500,"&gt;="&amp;$A16,Check!$D$2:$D$500,"&lt;"&amp;EDATE($A16,1))/COUNTIFS(Check!$E$2:$E$500,"ChatGPT",Check!$A$2:$A$500,"&lt;=16",Check!$F$2:$F$500,"&lt;&gt;",Check!$D$2:$D$500,"&gt;="&amp;$A16,Check!$D$2:$D$500,"&lt;"&amp;EDATE($A16,1)),0))</f>
        <v/>
      </c>
      <c r="C16" s="14">
        <f>IF($A16="",0,IFERROR(COUNTIFS(Check!$E$2:$E$500,"Gemini",Check!$A$2:$A$500,"&lt;=16",Check!$F$2:$F$500,"Yes",Check!$D$2:$D$500,"&gt;="&amp;$A16,Check!$D$2:$D$500,"&lt;"&amp;EDATE($A16,1))/COUNTIFS(Check!$E$2:$E$500,"Gemini",Check!$A$2:$A$500,"&lt;=16",Check!$F$2:$F$500,"&lt;&gt;",Check!$D$2:$D$500,"&gt;="&amp;$A16,Check!$D$2:$D$500,"&lt;"&amp;EDATE($A16,1)),0))</f>
        <v/>
      </c>
      <c r="D16" s="14">
        <f>IF($A16="",0,IFERROR(COUNTIFS(Check!$E$2:$E$500,"Google AI",Check!$A$2:$A$500,"&lt;=16",Check!$F$2:$F$500,"Yes",Check!$D$2:$D$500,"&gt;="&amp;$A16,Check!$D$2:$D$500,"&lt;"&amp;EDATE($A16,1))/COUNTIFS(Check!$E$2:$E$500,"Google AI",Check!$A$2:$A$500,"&lt;=16",Check!$F$2:$F$500,"&lt;&gt;",Check!$D$2:$D$500,"&gt;="&amp;$A16,Check!$D$2:$D$500,"&lt;"&amp;EDATE($A16,1)),0))</f>
        <v/>
      </c>
      <c r="E16" s="14">
        <f>IF($A16="",0,IFERROR(COUNTIFS(Check!$E$2:$E$500,"ChatGPT",Check!$A$2:$A$500,"&gt;=17",Check!$J$2:$J$500,"Yes",Check!$D$2:$D$500,"&gt;="&amp;$A16,Check!$D$2:$D$500,"&lt;"&amp;EDATE($A16,1))/COUNTIFS(Check!$E$2:$E$500,"ChatGPT",Check!$A$2:$A$500,"&gt;=17",Check!$J$2:$J$500,"&lt;&gt;",Check!$D$2:$D$500,"&gt;="&amp;$A16,Check!$D$2:$D$500,"&lt;"&amp;EDATE($A16,1)),0))</f>
        <v/>
      </c>
      <c r="F16" s="14">
        <f>IF($A16="",0,IFERROR(COUNTIFS(Check!$E$2:$E$500,"Gemini",Check!$A$2:$A$500,"&gt;=17",Check!$J$2:$J$500,"Yes",Check!$D$2:$D$500,"&gt;="&amp;$A16,Check!$D$2:$D$500,"&lt;"&amp;EDATE($A16,1))/COUNTIFS(Check!$E$2:$E$500,"Gemini",Check!$A$2:$A$500,"&gt;=17",Check!$J$2:$J$500,"&lt;&gt;",Check!$D$2:$D$500,"&gt;="&amp;$A16,Check!$D$2:$D$500,"&lt;"&amp;EDATE($A16,1)),0))</f>
        <v/>
      </c>
      <c r="G16" s="14">
        <f>IF($A16="",0,IFERROR(COUNTIFS(Check!$E$2:$E$500,"Google AI",Check!$A$2:$A$500,"&gt;=17",Check!$J$2:$J$500,"Yes",Check!$D$2:$D$500,"&gt;="&amp;$A16,Check!$D$2:$D$500,"&lt;"&amp;EDATE($A16,1))/COUNTIFS(Check!$E$2:$E$500,"Google AI",Check!$A$2:$A$500,"&gt;=17",Check!$J$2:$J$500,"&lt;&gt;",Check!$D$2:$D$500,"&gt;="&amp;$A16,Check!$D$2:$D$500,"&lt;"&amp;EDATE($A16,1)),0))</f>
        <v/>
      </c>
    </row>
    <row r="17">
      <c r="A17" s="13" t="n"/>
      <c r="B17" s="14">
        <f>IF($A17="",0,IFERROR(COUNTIFS(Check!$E$2:$E$500,"ChatGPT",Check!$A$2:$A$500,"&lt;=16",Check!$F$2:$F$500,"Yes",Check!$D$2:$D$500,"&gt;="&amp;$A17,Check!$D$2:$D$500,"&lt;"&amp;EDATE($A17,1))/COUNTIFS(Check!$E$2:$E$500,"ChatGPT",Check!$A$2:$A$500,"&lt;=16",Check!$F$2:$F$500,"&lt;&gt;",Check!$D$2:$D$500,"&gt;="&amp;$A17,Check!$D$2:$D$500,"&lt;"&amp;EDATE($A17,1)),0))</f>
        <v/>
      </c>
      <c r="C17" s="14">
        <f>IF($A17="",0,IFERROR(COUNTIFS(Check!$E$2:$E$500,"Gemini",Check!$A$2:$A$500,"&lt;=16",Check!$F$2:$F$500,"Yes",Check!$D$2:$D$500,"&gt;="&amp;$A17,Check!$D$2:$D$500,"&lt;"&amp;EDATE($A17,1))/COUNTIFS(Check!$E$2:$E$500,"Gemini",Check!$A$2:$A$500,"&lt;=16",Check!$F$2:$F$500,"&lt;&gt;",Check!$D$2:$D$500,"&gt;="&amp;$A17,Check!$D$2:$D$500,"&lt;"&amp;EDATE($A17,1)),0))</f>
        <v/>
      </c>
      <c r="D17" s="14">
        <f>IF($A17="",0,IFERROR(COUNTIFS(Check!$E$2:$E$500,"Google AI",Check!$A$2:$A$500,"&lt;=16",Check!$F$2:$F$500,"Yes",Check!$D$2:$D$500,"&gt;="&amp;$A17,Check!$D$2:$D$500,"&lt;"&amp;EDATE($A17,1))/COUNTIFS(Check!$E$2:$E$500,"Google AI",Check!$A$2:$A$500,"&lt;=16",Check!$F$2:$F$500,"&lt;&gt;",Check!$D$2:$D$500,"&gt;="&amp;$A17,Check!$D$2:$D$500,"&lt;"&amp;EDATE($A17,1)),0))</f>
        <v/>
      </c>
      <c r="E17" s="14">
        <f>IF($A17="",0,IFERROR(COUNTIFS(Check!$E$2:$E$500,"ChatGPT",Check!$A$2:$A$500,"&gt;=17",Check!$J$2:$J$500,"Yes",Check!$D$2:$D$500,"&gt;="&amp;$A17,Check!$D$2:$D$500,"&lt;"&amp;EDATE($A17,1))/COUNTIFS(Check!$E$2:$E$500,"ChatGPT",Check!$A$2:$A$500,"&gt;=17",Check!$J$2:$J$500,"&lt;&gt;",Check!$D$2:$D$500,"&gt;="&amp;$A17,Check!$D$2:$D$500,"&lt;"&amp;EDATE($A17,1)),0))</f>
        <v/>
      </c>
      <c r="F17" s="14">
        <f>IF($A17="",0,IFERROR(COUNTIFS(Check!$E$2:$E$500,"Gemini",Check!$A$2:$A$500,"&gt;=17",Check!$J$2:$J$500,"Yes",Check!$D$2:$D$500,"&gt;="&amp;$A17,Check!$D$2:$D$500,"&lt;"&amp;EDATE($A17,1))/COUNTIFS(Check!$E$2:$E$500,"Gemini",Check!$A$2:$A$500,"&gt;=17",Check!$J$2:$J$500,"&lt;&gt;",Check!$D$2:$D$500,"&gt;="&amp;$A17,Check!$D$2:$D$500,"&lt;"&amp;EDATE($A17,1)),0))</f>
        <v/>
      </c>
      <c r="G17" s="14">
        <f>IF($A17="",0,IFERROR(COUNTIFS(Check!$E$2:$E$500,"Google AI",Check!$A$2:$A$500,"&gt;=17",Check!$J$2:$J$500,"Yes",Check!$D$2:$D$500,"&gt;="&amp;$A17,Check!$D$2:$D$500,"&lt;"&amp;EDATE($A17,1))/COUNTIFS(Check!$E$2:$E$500,"Google AI",Check!$A$2:$A$500,"&gt;=17",Check!$J$2:$J$500,"&lt;&gt;",Check!$D$2:$D$500,"&gt;="&amp;$A17,Check!$D$2:$D$500,"&lt;"&amp;EDATE($A17,1)),0))</f>
        <v/>
      </c>
    </row>
    <row r="18">
      <c r="A18" s="13" t="n"/>
      <c r="B18" s="14">
        <f>IF($A18="",0,IFERROR(COUNTIFS(Check!$E$2:$E$500,"ChatGPT",Check!$A$2:$A$500,"&lt;=16",Check!$F$2:$F$500,"Yes",Check!$D$2:$D$500,"&gt;="&amp;$A18,Check!$D$2:$D$500,"&lt;"&amp;EDATE($A18,1))/COUNTIFS(Check!$E$2:$E$500,"ChatGPT",Check!$A$2:$A$500,"&lt;=16",Check!$F$2:$F$500,"&lt;&gt;",Check!$D$2:$D$500,"&gt;="&amp;$A18,Check!$D$2:$D$500,"&lt;"&amp;EDATE($A18,1)),0))</f>
        <v/>
      </c>
      <c r="C18" s="14">
        <f>IF($A18="",0,IFERROR(COUNTIFS(Check!$E$2:$E$500,"Gemini",Check!$A$2:$A$500,"&lt;=16",Check!$F$2:$F$500,"Yes",Check!$D$2:$D$500,"&gt;="&amp;$A18,Check!$D$2:$D$500,"&lt;"&amp;EDATE($A18,1))/COUNTIFS(Check!$E$2:$E$500,"Gemini",Check!$A$2:$A$500,"&lt;=16",Check!$F$2:$F$500,"&lt;&gt;",Check!$D$2:$D$500,"&gt;="&amp;$A18,Check!$D$2:$D$500,"&lt;"&amp;EDATE($A18,1)),0))</f>
        <v/>
      </c>
      <c r="D18" s="14">
        <f>IF($A18="",0,IFERROR(COUNTIFS(Check!$E$2:$E$500,"Google AI",Check!$A$2:$A$500,"&lt;=16",Check!$F$2:$F$500,"Yes",Check!$D$2:$D$500,"&gt;="&amp;$A18,Check!$D$2:$D$500,"&lt;"&amp;EDATE($A18,1))/COUNTIFS(Check!$E$2:$E$500,"Google AI",Check!$A$2:$A$500,"&lt;=16",Check!$F$2:$F$500,"&lt;&gt;",Check!$D$2:$D$500,"&gt;="&amp;$A18,Check!$D$2:$D$500,"&lt;"&amp;EDATE($A18,1)),0))</f>
        <v/>
      </c>
      <c r="E18" s="14">
        <f>IF($A18="",0,IFERROR(COUNTIFS(Check!$E$2:$E$500,"ChatGPT",Check!$A$2:$A$500,"&gt;=17",Check!$J$2:$J$500,"Yes",Check!$D$2:$D$500,"&gt;="&amp;$A18,Check!$D$2:$D$500,"&lt;"&amp;EDATE($A18,1))/COUNTIFS(Check!$E$2:$E$500,"ChatGPT",Check!$A$2:$A$500,"&gt;=17",Check!$J$2:$J$500,"&lt;&gt;",Check!$D$2:$D$500,"&gt;="&amp;$A18,Check!$D$2:$D$500,"&lt;"&amp;EDATE($A18,1)),0))</f>
        <v/>
      </c>
      <c r="F18" s="14">
        <f>IF($A18="",0,IFERROR(COUNTIFS(Check!$E$2:$E$500,"Gemini",Check!$A$2:$A$500,"&gt;=17",Check!$J$2:$J$500,"Yes",Check!$D$2:$D$500,"&gt;="&amp;$A18,Check!$D$2:$D$500,"&lt;"&amp;EDATE($A18,1))/COUNTIFS(Check!$E$2:$E$500,"Gemini",Check!$A$2:$A$500,"&gt;=17",Check!$J$2:$J$500,"&lt;&gt;",Check!$D$2:$D$500,"&gt;="&amp;$A18,Check!$D$2:$D$500,"&lt;"&amp;EDATE($A18,1)),0))</f>
        <v/>
      </c>
      <c r="G18" s="14">
        <f>IF($A18="",0,IFERROR(COUNTIFS(Check!$E$2:$E$500,"Google AI",Check!$A$2:$A$500,"&gt;=17",Check!$J$2:$J$500,"Yes",Check!$D$2:$D$500,"&gt;="&amp;$A18,Check!$D$2:$D$500,"&lt;"&amp;EDATE($A18,1))/COUNTIFS(Check!$E$2:$E$500,"Google AI",Check!$A$2:$A$500,"&gt;=17",Check!$J$2:$J$500,"&lt;&gt;",Check!$D$2:$D$500,"&gt;="&amp;$A18,Check!$D$2:$D$500,"&lt;"&amp;EDATE($A18,1)),0))</f>
        <v/>
      </c>
    </row>
    <row r="19">
      <c r="A19" s="13" t="n"/>
      <c r="B19" s="14">
        <f>IF($A19="",0,IFERROR(COUNTIFS(Check!$E$2:$E$500,"ChatGPT",Check!$A$2:$A$500,"&lt;=16",Check!$F$2:$F$500,"Yes",Check!$D$2:$D$500,"&gt;="&amp;$A19,Check!$D$2:$D$500,"&lt;"&amp;EDATE($A19,1))/COUNTIFS(Check!$E$2:$E$500,"ChatGPT",Check!$A$2:$A$500,"&lt;=16",Check!$F$2:$F$500,"&lt;&gt;",Check!$D$2:$D$500,"&gt;="&amp;$A19,Check!$D$2:$D$500,"&lt;"&amp;EDATE($A19,1)),0))</f>
        <v/>
      </c>
      <c r="C19" s="14">
        <f>IF($A19="",0,IFERROR(COUNTIFS(Check!$E$2:$E$500,"Gemini",Check!$A$2:$A$500,"&lt;=16",Check!$F$2:$F$500,"Yes",Check!$D$2:$D$500,"&gt;="&amp;$A19,Check!$D$2:$D$500,"&lt;"&amp;EDATE($A19,1))/COUNTIFS(Check!$E$2:$E$500,"Gemini",Check!$A$2:$A$500,"&lt;=16",Check!$F$2:$F$500,"&lt;&gt;",Check!$D$2:$D$500,"&gt;="&amp;$A19,Check!$D$2:$D$500,"&lt;"&amp;EDATE($A19,1)),0))</f>
        <v/>
      </c>
      <c r="D19" s="14">
        <f>IF($A19="",0,IFERROR(COUNTIFS(Check!$E$2:$E$500,"Google AI",Check!$A$2:$A$500,"&lt;=16",Check!$F$2:$F$500,"Yes",Check!$D$2:$D$500,"&gt;="&amp;$A19,Check!$D$2:$D$500,"&lt;"&amp;EDATE($A19,1))/COUNTIFS(Check!$E$2:$E$500,"Google AI",Check!$A$2:$A$500,"&lt;=16",Check!$F$2:$F$500,"&lt;&gt;",Check!$D$2:$D$500,"&gt;="&amp;$A19,Check!$D$2:$D$500,"&lt;"&amp;EDATE($A19,1)),0))</f>
        <v/>
      </c>
      <c r="E19" s="14">
        <f>IF($A19="",0,IFERROR(COUNTIFS(Check!$E$2:$E$500,"ChatGPT",Check!$A$2:$A$500,"&gt;=17",Check!$J$2:$J$500,"Yes",Check!$D$2:$D$500,"&gt;="&amp;$A19,Check!$D$2:$D$500,"&lt;"&amp;EDATE($A19,1))/COUNTIFS(Check!$E$2:$E$500,"ChatGPT",Check!$A$2:$A$500,"&gt;=17",Check!$J$2:$J$500,"&lt;&gt;",Check!$D$2:$D$500,"&gt;="&amp;$A19,Check!$D$2:$D$500,"&lt;"&amp;EDATE($A19,1)),0))</f>
        <v/>
      </c>
      <c r="F19" s="14">
        <f>IF($A19="",0,IFERROR(COUNTIFS(Check!$E$2:$E$500,"Gemini",Check!$A$2:$A$500,"&gt;=17",Check!$J$2:$J$500,"Yes",Check!$D$2:$D$500,"&gt;="&amp;$A19,Check!$D$2:$D$500,"&lt;"&amp;EDATE($A19,1))/COUNTIFS(Check!$E$2:$E$500,"Gemini",Check!$A$2:$A$500,"&gt;=17",Check!$J$2:$J$500,"&lt;&gt;",Check!$D$2:$D$500,"&gt;="&amp;$A19,Check!$D$2:$D$500,"&lt;"&amp;EDATE($A19,1)),0))</f>
        <v/>
      </c>
      <c r="G19" s="14">
        <f>IF($A19="",0,IFERROR(COUNTIFS(Check!$E$2:$E$500,"Google AI",Check!$A$2:$A$500,"&gt;=17",Check!$J$2:$J$500,"Yes",Check!$D$2:$D$500,"&gt;="&amp;$A19,Check!$D$2:$D$500,"&lt;"&amp;EDATE($A19,1))/COUNTIFS(Check!$E$2:$E$500,"Google AI",Check!$A$2:$A$500,"&gt;=17",Check!$J$2:$J$500,"&lt;&gt;",Check!$D$2:$D$500,"&gt;="&amp;$A19,Check!$D$2:$D$500,"&lt;"&amp;EDATE($A19,1)),0))</f>
        <v/>
      </c>
    </row>
    <row r="20">
      <c r="A20" s="13" t="n"/>
      <c r="B20" s="14">
        <f>IF($A20="",0,IFERROR(COUNTIFS(Check!$E$2:$E$500,"ChatGPT",Check!$A$2:$A$500,"&lt;=16",Check!$F$2:$F$500,"Yes",Check!$D$2:$D$500,"&gt;="&amp;$A20,Check!$D$2:$D$500,"&lt;"&amp;EDATE($A20,1))/COUNTIFS(Check!$E$2:$E$500,"ChatGPT",Check!$A$2:$A$500,"&lt;=16",Check!$F$2:$F$500,"&lt;&gt;",Check!$D$2:$D$500,"&gt;="&amp;$A20,Check!$D$2:$D$500,"&lt;"&amp;EDATE($A20,1)),0))</f>
        <v/>
      </c>
      <c r="C20" s="14">
        <f>IF($A20="",0,IFERROR(COUNTIFS(Check!$E$2:$E$500,"Gemini",Check!$A$2:$A$500,"&lt;=16",Check!$F$2:$F$500,"Yes",Check!$D$2:$D$500,"&gt;="&amp;$A20,Check!$D$2:$D$500,"&lt;"&amp;EDATE($A20,1))/COUNTIFS(Check!$E$2:$E$500,"Gemini",Check!$A$2:$A$500,"&lt;=16",Check!$F$2:$F$500,"&lt;&gt;",Check!$D$2:$D$500,"&gt;="&amp;$A20,Check!$D$2:$D$500,"&lt;"&amp;EDATE($A20,1)),0))</f>
        <v/>
      </c>
      <c r="D20" s="14">
        <f>IF($A20="",0,IFERROR(COUNTIFS(Check!$E$2:$E$500,"Google AI",Check!$A$2:$A$500,"&lt;=16",Check!$F$2:$F$500,"Yes",Check!$D$2:$D$500,"&gt;="&amp;$A20,Check!$D$2:$D$500,"&lt;"&amp;EDATE($A20,1))/COUNTIFS(Check!$E$2:$E$500,"Google AI",Check!$A$2:$A$500,"&lt;=16",Check!$F$2:$F$500,"&lt;&gt;",Check!$D$2:$D$500,"&gt;="&amp;$A20,Check!$D$2:$D$500,"&lt;"&amp;EDATE($A20,1)),0))</f>
        <v/>
      </c>
      <c r="E20" s="14">
        <f>IF($A20="",0,IFERROR(COUNTIFS(Check!$E$2:$E$500,"ChatGPT",Check!$A$2:$A$500,"&gt;=17",Check!$J$2:$J$500,"Yes",Check!$D$2:$D$500,"&gt;="&amp;$A20,Check!$D$2:$D$500,"&lt;"&amp;EDATE($A20,1))/COUNTIFS(Check!$E$2:$E$500,"ChatGPT",Check!$A$2:$A$500,"&gt;=17",Check!$J$2:$J$500,"&lt;&gt;",Check!$D$2:$D$500,"&gt;="&amp;$A20,Check!$D$2:$D$500,"&lt;"&amp;EDATE($A20,1)),0))</f>
        <v/>
      </c>
      <c r="F20" s="14">
        <f>IF($A20="",0,IFERROR(COUNTIFS(Check!$E$2:$E$500,"Gemini",Check!$A$2:$A$500,"&gt;=17",Check!$J$2:$J$500,"Yes",Check!$D$2:$D$500,"&gt;="&amp;$A20,Check!$D$2:$D$500,"&lt;"&amp;EDATE($A20,1))/COUNTIFS(Check!$E$2:$E$500,"Gemini",Check!$A$2:$A$500,"&gt;=17",Check!$J$2:$J$500,"&lt;&gt;",Check!$D$2:$D$500,"&gt;="&amp;$A20,Check!$D$2:$D$500,"&lt;"&amp;EDATE($A20,1)),0))</f>
        <v/>
      </c>
      <c r="G20" s="14">
        <f>IF($A20="",0,IFERROR(COUNTIFS(Check!$E$2:$E$500,"Google AI",Check!$A$2:$A$500,"&gt;=17",Check!$J$2:$J$500,"Yes",Check!$D$2:$D$500,"&gt;="&amp;$A20,Check!$D$2:$D$500,"&lt;"&amp;EDATE($A20,1))/COUNTIFS(Check!$E$2:$E$500,"Google AI",Check!$A$2:$A$500,"&gt;=17",Check!$J$2:$J$500,"&lt;&gt;",Check!$D$2:$D$500,"&gt;="&amp;$A20,Check!$D$2:$D$500,"&lt;"&amp;EDATE($A20,1)),0))</f>
        <v/>
      </c>
    </row>
  </sheetData>
  <dataValidations count="1">
    <dataValidation sqref="A9:A2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2026-10-30T04:09:40Z</dcterms:created>
  <dcterms:modified xmlns:dcterms="http://purl.org/dc/terms/" xmlns:xsi="http://www.w3.org/2001/XMLSchema-instance" xsi:type="dcterms:W3CDTF">2026-10-30T04:09:40Z</dcterms:modified>
</cp:coreProperties>
</file>